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732BRV8D\"/>
    </mc:Choice>
  </mc:AlternateContent>
  <bookViews>
    <workbookView showHorizontalScroll="0" showVerticalScroll="0" showSheetTabs="0" xWindow="0" yWindow="0" windowWidth="10920" windowHeight="7030"/>
  </bookViews>
  <sheets>
    <sheet name="Sheet2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2" l="1"/>
  <c r="B136" i="2"/>
  <c r="A136" i="2"/>
  <c r="B60" i="2"/>
  <c r="B137" i="2"/>
  <c r="A137" i="2"/>
  <c r="B80" i="2"/>
  <c r="B138" i="2"/>
  <c r="A138" i="2"/>
  <c r="B93" i="2"/>
  <c r="B139" i="2"/>
  <c r="A139" i="2"/>
  <c r="B130" i="2"/>
  <c r="B140" i="2"/>
  <c r="A140" i="2"/>
  <c r="A141" i="2"/>
</calcChain>
</file>

<file path=xl/sharedStrings.xml><?xml version="1.0" encoding="utf-8"?>
<sst xmlns="http://schemas.openxmlformats.org/spreadsheetml/2006/main" count="133" uniqueCount="121">
  <si>
    <t xml:space="preserve">אלגברה א </t>
  </si>
  <si>
    <t>חשבון אינפיניטסימלי 1מ</t>
  </si>
  <si>
    <t>מתמטיקה דיסקרטית ת'</t>
  </si>
  <si>
    <t>מבוא למדעי המחשב ח'</t>
  </si>
  <si>
    <t>אנגלית טכנית – מתקדמים ב'</t>
  </si>
  <si>
    <t>מבוא להנדסת נתונים ומידע</t>
  </si>
  <si>
    <t>חשבון אינפיניטסימלי 2מ</t>
  </si>
  <si>
    <t>הסתברות מ'</t>
  </si>
  <si>
    <t xml:space="preserve">ארגון המחשב ומערכות הפעלה </t>
  </si>
  <si>
    <t>פיסיקה 1</t>
  </si>
  <si>
    <t>חינוך גופני</t>
  </si>
  <si>
    <t>מידע מבוזר וסוכנים רציונליים</t>
  </si>
  <si>
    <t xml:space="preserve">ניהול מסדי נתונים </t>
  </si>
  <si>
    <t>מבני נתונים ואלגוריתמים</t>
  </si>
  <si>
    <t>מבוא לסטטיסטיקה</t>
  </si>
  <si>
    <t xml:space="preserve">שיטות אלגבריות בהנדסת נתונים </t>
  </si>
  <si>
    <t>מבוא לחישוביות וסיבוכיות</t>
  </si>
  <si>
    <t>מודלים סטוכסטיים בחקב"צ</t>
  </si>
  <si>
    <t>מודלים של מסחר אלקטרוני</t>
  </si>
  <si>
    <t>מודלים לא ליניאריים בחקר ביצועים</t>
  </si>
  <si>
    <t>למידה סטטיסטית מבוססת נתונים</t>
  </si>
  <si>
    <t>יסודות בינה מלאכותית וישומיה</t>
  </si>
  <si>
    <t>מערכות מידע מבוזרות</t>
  </si>
  <si>
    <t xml:space="preserve">תאוריה סטטיסטית לניתוח נתונים                   </t>
  </si>
  <si>
    <t>הגורם האנושי באיסוף נתונים</t>
  </si>
  <si>
    <t>למידה חישובית ואופטימיזציה מקוונת</t>
  </si>
  <si>
    <t>הצגת מידע חזותי וקוגניציה</t>
  </si>
  <si>
    <t>מעבדה באיסוף וניהול נתונים</t>
  </si>
  <si>
    <t>מעבדה בניתוח והצגת נתונים</t>
  </si>
  <si>
    <t xml:space="preserve">ניהול מידע מבוזר </t>
  </si>
  <si>
    <t>סך נקודות חובה</t>
  </si>
  <si>
    <t>114052 פיסיקה 2</t>
  </si>
  <si>
    <t>114054 פיסיקה 3</t>
  </si>
  <si>
    <t xml:space="preserve">124120 יסדודת הכימיה              </t>
  </si>
  <si>
    <t xml:space="preserve">                                                                         </t>
  </si>
  <si>
    <t>124510 כימיה פיסיקלית</t>
  </si>
  <si>
    <t xml:space="preserve">125001 כימיה כללית </t>
  </si>
  <si>
    <t xml:space="preserve">125013 מעבדה בכימיה כללית </t>
  </si>
  <si>
    <t>125801 כימיה אורגנית</t>
  </si>
  <si>
    <t>134020 גנטיקה כללית</t>
  </si>
  <si>
    <t>134058 ביולוגיה 1</t>
  </si>
  <si>
    <t xml:space="preserve">274300 תורשת האדם ת"א                                                                              </t>
  </si>
  <si>
    <t>סך נקודות מדעיות</t>
  </si>
  <si>
    <t>חובה מינימום 5.5</t>
  </si>
  <si>
    <t>96231  מודלים מתמטיים באחזור מידע מתקדם</t>
  </si>
  <si>
    <t>096235 מערכות נבונות אינטראקטיביות</t>
  </si>
  <si>
    <t>096262 אחזור מידע</t>
  </si>
  <si>
    <t>096290 נושאים נבחרים בהנדסת נתונים ומידע</t>
  </si>
  <si>
    <t xml:space="preserve">096324  הנדסת מערכות שירות </t>
  </si>
  <si>
    <t xml:space="preserve"> 096425 סדרות עתיות וחיזוי</t>
  </si>
  <si>
    <t xml:space="preserve">097135 מערכות שירות מתקדם </t>
  </si>
  <si>
    <t xml:space="preserve">097200   למידה עמוקה – תאוריה ומעשה </t>
  </si>
  <si>
    <t xml:space="preserve">097215 עיבוד שפה טבעית </t>
  </si>
  <si>
    <t>097216 עיבוד שפה טבעית מתקדם</t>
  </si>
  <si>
    <t>097225 שיטות פרטורבציה בלמידת מכונה</t>
  </si>
  <si>
    <t>097247 אינטרנט של הדברים :טכנולוגיות ונתונים</t>
  </si>
  <si>
    <t>097248 למידת מכונה ברפואה</t>
  </si>
  <si>
    <t>097272 סמינר בשילוב נתונים באי ודאות</t>
  </si>
  <si>
    <t xml:space="preserve"> 097400 מבוא להסקה סיבתית</t>
  </si>
  <si>
    <t>קורסי חובה</t>
  </si>
  <si>
    <t>קורסים מדעיים</t>
  </si>
  <si>
    <t>קורסי נתונים</t>
  </si>
  <si>
    <t>חובה מינימום 2 קורסים</t>
  </si>
  <si>
    <t>סך נקודות נתונים</t>
  </si>
  <si>
    <t>סך מל"גים</t>
  </si>
  <si>
    <t>096208 בינה מלאכותית ומערכות אוטונומיות</t>
  </si>
  <si>
    <t>0962260 חישוב, תורת המשחקים וכלכלה</t>
  </si>
  <si>
    <t>096232 אתיקה של נתונים</t>
  </si>
  <si>
    <t>096265 אלגוריתמים בלוגיקה</t>
  </si>
  <si>
    <t>096326 אלגוריתמים בתזמון</t>
  </si>
  <si>
    <t>096335 אופטימיזציה בתנאי אי ודאות</t>
  </si>
  <si>
    <t>096336 שיטות אופטימיזציה בלמידת מכונה</t>
  </si>
  <si>
    <t>096401 נושאים נבחרים בסטטיסטיקה והסתברות</t>
  </si>
  <si>
    <t xml:space="preserve">096450 השוואות מרובות </t>
  </si>
  <si>
    <t>096572 נושאים מתקדמים בתורת המשחקים</t>
  </si>
  <si>
    <t>096573 תורת המכרזים</t>
  </si>
  <si>
    <t>096578 בחירה חברתית והחלטות משותפות</t>
  </si>
  <si>
    <t>096581 נושאים נבחרים בכלכלה</t>
  </si>
  <si>
    <t>096586 אקונומטריקה</t>
  </si>
  <si>
    <t>097211 פרוטוקולי רשת עמידים בתקלות</t>
  </si>
  <si>
    <t>097244 רובוטים קוגניטיביים</t>
  </si>
  <si>
    <t>097245 תכנון מנגנונים למדעי הנתונים</t>
  </si>
  <si>
    <t>097246 מודלי חישוב חברתי</t>
  </si>
  <si>
    <t>097280 אלגוריתמים בתרחישי אי-וודאות</t>
  </si>
  <si>
    <t>097329 אלגוריתמים הסתברותיים</t>
  </si>
  <si>
    <t>097449 סטטיסטיקה אי פרמטרית</t>
  </si>
  <si>
    <t>097470 מודלים סמי-פרמטרים</t>
  </si>
  <si>
    <t>קורסי בחירה פקולטית</t>
  </si>
  <si>
    <t>סך בחירה חופשית</t>
  </si>
  <si>
    <t>חובה מינימום 3 מל"גים</t>
  </si>
  <si>
    <t>קורסי בחירה חופשית ומל"ג</t>
  </si>
  <si>
    <t>חובה מינימום 3 קורסי מל"ג</t>
  </si>
  <si>
    <t>סך קורסי בחירה פקולטית</t>
  </si>
  <si>
    <t>ייחשב לתואר</t>
  </si>
  <si>
    <t>חייב להיות 155</t>
  </si>
  <si>
    <t>נקודות</t>
  </si>
  <si>
    <t>מספר קורס</t>
  </si>
  <si>
    <t>שם קורס</t>
  </si>
  <si>
    <t>לא לתואר</t>
  </si>
  <si>
    <t>פיזיקה 1מ (נקודת עודף)</t>
  </si>
  <si>
    <t>מלג 1</t>
  </si>
  <si>
    <t>מלג 2</t>
  </si>
  <si>
    <t>מלג 3</t>
  </si>
  <si>
    <t>בחירה חברתית</t>
  </si>
  <si>
    <t>מלג 4</t>
  </si>
  <si>
    <t>מלג 5</t>
  </si>
  <si>
    <t>שם משפחה</t>
  </si>
  <si>
    <t>שם פרטי</t>
  </si>
  <si>
    <t>מספר תעודת זהות</t>
  </si>
  <si>
    <t xml:space="preserve">מספר טלפון </t>
  </si>
  <si>
    <t>דוא"ל</t>
  </si>
  <si>
    <t>הערות</t>
  </si>
  <si>
    <t>שנת תחילת לימודים</t>
  </si>
  <si>
    <t>094197 פרויקט מחקר סמסטריאלי</t>
  </si>
  <si>
    <t>094701 פרויקט מחקר 1</t>
  </si>
  <si>
    <t>094702 פרויקט מחקר 2</t>
  </si>
  <si>
    <t>094703 פרויקט מחקר 3</t>
  </si>
  <si>
    <t>096415 נושאים ברגרסיה</t>
  </si>
  <si>
    <t>אחר</t>
  </si>
  <si>
    <t>טופס גמר - הנדסת נתונים ומידע</t>
  </si>
  <si>
    <r>
      <t>096576</t>
    </r>
    <r>
      <rPr>
        <sz val="12"/>
        <color theme="1"/>
        <rFont val="Times New Roman"/>
        <family val="1"/>
      </rPr>
      <t> </t>
    </r>
    <r>
      <rPr>
        <sz val="12"/>
        <color theme="1"/>
        <rFont val="David"/>
        <family val="2"/>
      </rPr>
      <t>למידה וסיבוכיות בתורת המשחקים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</si>
</sst>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David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 applyProtection="1">
      <alignment horizontal="center" vertical="center" readingOrder="2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right" vertical="center" readingOrder="2"/>
    </xf>
    <xf numFmtId="0" fontId="2" fillId="2" borderId="2" xfId="0" applyFont="1" applyFill="1" applyBorder="1" applyAlignment="1" applyProtection="1">
      <alignment horizontal="center" vertical="center" readingOrder="2"/>
    </xf>
    <xf numFmtId="0" fontId="1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0" xfId="0" applyFont="1" applyFill="1" applyAlignment="1" applyProtection="1"/>
    <xf numFmtId="0" fontId="1" fillId="3" borderId="0" xfId="0" applyFont="1" applyFill="1" applyAlignment="1" applyProtection="1">
      <alignment horizontal="center"/>
    </xf>
    <xf numFmtId="0" fontId="1" fillId="2" borderId="0" xfId="0" applyFont="1" applyFill="1" applyAlignment="1" applyProtection="1"/>
    <xf numFmtId="0" fontId="2" fillId="0" borderId="0" xfId="0" applyFont="1" applyFill="1" applyAlignment="1" applyProtection="1">
      <alignment horizontal="center" vertical="center" readingOrder="2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 readingOrder="2"/>
    </xf>
    <xf numFmtId="0" fontId="1" fillId="0" borderId="0" xfId="0" applyFont="1" applyAlignment="1">
      <alignment horizontal="right" vertical="center" readingOrder="2"/>
    </xf>
    <xf numFmtId="0" fontId="1" fillId="4" borderId="2" xfId="0" applyFont="1" applyFill="1" applyBorder="1" applyAlignment="1" applyProtection="1">
      <alignment horizontal="center" vertical="center" readingOrder="2"/>
      <protection locked="0"/>
    </xf>
    <xf numFmtId="0" fontId="1" fillId="4" borderId="1" xfId="0" applyFont="1" applyFill="1" applyBorder="1" applyAlignment="1" applyProtection="1">
      <alignment horizontal="center" vertical="center" readingOrder="2"/>
    </xf>
    <xf numFmtId="0" fontId="1" fillId="4" borderId="2" xfId="0" applyFont="1" applyFill="1" applyBorder="1" applyAlignment="1" applyProtection="1">
      <alignment horizontal="center" vertical="center" readingOrder="2"/>
    </xf>
    <xf numFmtId="0" fontId="1" fillId="5" borderId="0" xfId="0" applyFont="1" applyFill="1" applyAlignment="1" applyProtection="1"/>
    <xf numFmtId="0" fontId="1" fillId="5" borderId="0" xfId="0" applyFont="1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" fillId="5" borderId="4" xfId="0" applyFont="1" applyFill="1" applyBorder="1" applyAlignment="1" applyProtection="1">
      <alignment horizontal="center" vertical="center" readingOrder="2"/>
    </xf>
    <xf numFmtId="0" fontId="1" fillId="5" borderId="0" xfId="0" applyFont="1" applyFill="1" applyAlignment="1" applyProtection="1">
      <alignment horizontal="right" vertical="center" readingOrder="2"/>
    </xf>
    <xf numFmtId="0" fontId="1" fillId="5" borderId="4" xfId="0" applyFont="1" applyFill="1" applyBorder="1" applyAlignment="1" applyProtection="1">
      <alignment horizontal="center"/>
    </xf>
    <xf numFmtId="0" fontId="2" fillId="6" borderId="0" xfId="0" applyFont="1" applyFill="1" applyAlignment="1" applyProtection="1">
      <alignment horizontal="center"/>
    </xf>
    <xf numFmtId="0" fontId="1" fillId="6" borderId="0" xfId="0" applyFont="1" applyFill="1" applyAlignment="1" applyProtection="1">
      <alignment horizontal="center"/>
    </xf>
    <xf numFmtId="0" fontId="1" fillId="6" borderId="0" xfId="0" applyFont="1" applyFill="1" applyAlignment="1" applyProtection="1"/>
    <xf numFmtId="0" fontId="1" fillId="4" borderId="0" xfId="0" applyFont="1" applyFill="1" applyAlignment="1" applyProtection="1">
      <alignment horizontal="right" vertical="center" readingOrder="2"/>
    </xf>
    <xf numFmtId="0" fontId="1" fillId="4" borderId="4" xfId="0" applyFont="1" applyFill="1" applyBorder="1" applyAlignment="1" applyProtection="1"/>
    <xf numFmtId="0" fontId="1" fillId="4" borderId="4" xfId="0" applyFont="1" applyFill="1" applyBorder="1" applyAlignment="1" applyProtection="1">
      <alignment wrapText="1"/>
    </xf>
    <xf numFmtId="0" fontId="1" fillId="4" borderId="5" xfId="0" applyFont="1" applyFill="1" applyBorder="1" applyAlignment="1" applyProtection="1">
      <alignment horizontal="center" vertical="center" readingOrder="2"/>
    </xf>
    <xf numFmtId="0" fontId="4" fillId="2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2" fillId="0" borderId="3" xfId="0" applyFont="1" applyFill="1" applyBorder="1" applyAlignment="1" applyProtection="1">
      <alignment horizontal="right" vertical="center" readingOrder="2"/>
    </xf>
    <xf numFmtId="0" fontId="2" fillId="0" borderId="0" xfId="0" applyFont="1" applyFill="1" applyAlignment="1" applyProtection="1">
      <alignment horizontal="right" vertical="center" readingOrder="2"/>
    </xf>
    <xf numFmtId="0" fontId="5" fillId="0" borderId="0" xfId="0" applyFont="1" applyFill="1" applyAlignment="1" applyProtection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topLeftCell="A7" workbookViewId="0">
      <selection activeCell="B21" sqref="B21"/>
    </sheetView>
  </sheetViews>
  <sheetFormatPr defaultColWidth="8.7265625" defaultRowHeight="14" x14ac:dyDescent="0.3"/>
  <cols>
    <col min="1" max="1" width="11.453125" style="2" bestFit="1" customWidth="1"/>
    <col min="2" max="2" width="6.36328125" style="5" bestFit="1" customWidth="1"/>
    <col min="3" max="3" width="65.7265625" style="2" bestFit="1" customWidth="1"/>
    <col min="4" max="4" width="41.26953125" style="2" bestFit="1" customWidth="1"/>
    <col min="5" max="5" width="22.26953125" style="2" bestFit="1" customWidth="1"/>
    <col min="6" max="16384" width="8.7265625" style="2"/>
  </cols>
  <sheetData>
    <row r="1" spans="2:4" s="32" customFormat="1" ht="25" x14ac:dyDescent="0.5">
      <c r="B1" s="31"/>
      <c r="C1" s="32" t="s">
        <v>119</v>
      </c>
    </row>
    <row r="3" spans="2:4" x14ac:dyDescent="0.3">
      <c r="C3" s="28"/>
      <c r="D3" s="14" t="s">
        <v>106</v>
      </c>
    </row>
    <row r="4" spans="2:4" x14ac:dyDescent="0.3">
      <c r="C4" s="28"/>
      <c r="D4" s="14" t="s">
        <v>107</v>
      </c>
    </row>
    <row r="5" spans="2:4" x14ac:dyDescent="0.3">
      <c r="C5" s="28"/>
      <c r="D5" s="14" t="s">
        <v>108</v>
      </c>
    </row>
    <row r="6" spans="2:4" x14ac:dyDescent="0.3">
      <c r="C6" s="28"/>
      <c r="D6" s="14" t="s">
        <v>109</v>
      </c>
    </row>
    <row r="7" spans="2:4" x14ac:dyDescent="0.3">
      <c r="C7" s="28"/>
      <c r="D7" s="14" t="s">
        <v>110</v>
      </c>
    </row>
    <row r="8" spans="2:4" x14ac:dyDescent="0.3">
      <c r="C8" s="28"/>
      <c r="D8" s="14" t="s">
        <v>112</v>
      </c>
    </row>
    <row r="9" spans="2:4" ht="40" customHeight="1" x14ac:dyDescent="0.3">
      <c r="C9" s="29"/>
      <c r="D9" s="14" t="s">
        <v>111</v>
      </c>
    </row>
    <row r="13" spans="2:4" ht="14.5" thickBot="1" x14ac:dyDescent="0.35"/>
    <row r="14" spans="2:4" ht="14.5" thickBot="1" x14ac:dyDescent="0.35">
      <c r="B14" s="1" t="s">
        <v>95</v>
      </c>
      <c r="C14" s="33" t="s">
        <v>59</v>
      </c>
      <c r="D14" s="34"/>
    </row>
    <row r="15" spans="2:4" ht="14.5" thickBot="1" x14ac:dyDescent="0.35">
      <c r="B15" s="15"/>
      <c r="C15" s="3" t="s">
        <v>0</v>
      </c>
      <c r="D15" s="3">
        <v>104166</v>
      </c>
    </row>
    <row r="16" spans="2:4" ht="14.5" thickBot="1" x14ac:dyDescent="0.35">
      <c r="B16" s="15"/>
      <c r="C16" s="3" t="s">
        <v>1</v>
      </c>
      <c r="D16" s="3">
        <v>104031</v>
      </c>
    </row>
    <row r="17" spans="2:4" ht="14.5" thickBot="1" x14ac:dyDescent="0.35">
      <c r="B17" s="15"/>
      <c r="C17" s="3" t="s">
        <v>2</v>
      </c>
      <c r="D17" s="3">
        <v>94345</v>
      </c>
    </row>
    <row r="18" spans="2:4" ht="14.5" thickBot="1" x14ac:dyDescent="0.35">
      <c r="B18" s="15"/>
      <c r="C18" s="3" t="s">
        <v>3</v>
      </c>
      <c r="D18" s="3">
        <v>234117</v>
      </c>
    </row>
    <row r="19" spans="2:4" ht="14.5" thickBot="1" x14ac:dyDescent="0.35">
      <c r="B19" s="15"/>
      <c r="C19" s="3" t="s">
        <v>4</v>
      </c>
      <c r="D19" s="3">
        <v>324033</v>
      </c>
    </row>
    <row r="20" spans="2:4" ht="14.5" thickBot="1" x14ac:dyDescent="0.35">
      <c r="B20" s="15"/>
      <c r="C20" s="3" t="s">
        <v>5</v>
      </c>
      <c r="D20" s="3">
        <v>94201</v>
      </c>
    </row>
    <row r="21" spans="2:4" ht="14.5" thickBot="1" x14ac:dyDescent="0.35">
      <c r="B21" s="15"/>
      <c r="C21" s="3" t="s">
        <v>6</v>
      </c>
      <c r="D21" s="3">
        <v>104032</v>
      </c>
    </row>
    <row r="22" spans="2:4" ht="14.5" thickBot="1" x14ac:dyDescent="0.35">
      <c r="B22" s="15"/>
      <c r="C22" s="3" t="s">
        <v>7</v>
      </c>
      <c r="D22" s="3">
        <v>94412</v>
      </c>
    </row>
    <row r="23" spans="2:4" ht="14.5" thickBot="1" x14ac:dyDescent="0.35">
      <c r="B23" s="15"/>
      <c r="C23" s="3" t="s">
        <v>8</v>
      </c>
      <c r="D23" s="3">
        <v>94210</v>
      </c>
    </row>
    <row r="24" spans="2:4" ht="14.5" thickBot="1" x14ac:dyDescent="0.35">
      <c r="B24" s="15"/>
      <c r="C24" s="3" t="s">
        <v>9</v>
      </c>
      <c r="D24" s="3">
        <v>114051</v>
      </c>
    </row>
    <row r="25" spans="2:4" ht="14.5" thickBot="1" x14ac:dyDescent="0.35">
      <c r="B25" s="15"/>
      <c r="C25" s="3" t="s">
        <v>10</v>
      </c>
      <c r="D25" s="3">
        <v>394808</v>
      </c>
    </row>
    <row r="26" spans="2:4" ht="14.5" thickBot="1" x14ac:dyDescent="0.35">
      <c r="B26" s="15"/>
      <c r="C26" s="3" t="s">
        <v>11</v>
      </c>
      <c r="D26" s="3">
        <v>94204</v>
      </c>
    </row>
    <row r="27" spans="2:4" ht="14.5" thickBot="1" x14ac:dyDescent="0.35">
      <c r="B27" s="15"/>
      <c r="C27" s="3" t="s">
        <v>12</v>
      </c>
      <c r="D27" s="3">
        <v>94241</v>
      </c>
    </row>
    <row r="28" spans="2:4" ht="14.5" thickBot="1" x14ac:dyDescent="0.35">
      <c r="B28" s="15"/>
      <c r="C28" s="3" t="s">
        <v>13</v>
      </c>
      <c r="D28" s="3">
        <v>94224</v>
      </c>
    </row>
    <row r="29" spans="2:4" ht="14.5" thickBot="1" x14ac:dyDescent="0.35">
      <c r="B29" s="15"/>
      <c r="C29" s="3" t="s">
        <v>14</v>
      </c>
      <c r="D29" s="3">
        <v>94423</v>
      </c>
    </row>
    <row r="30" spans="2:4" ht="14.5" thickBot="1" x14ac:dyDescent="0.35">
      <c r="B30" s="15"/>
      <c r="C30" s="3" t="s">
        <v>15</v>
      </c>
      <c r="D30" s="3">
        <v>95295</v>
      </c>
    </row>
    <row r="31" spans="2:4" ht="14.5" thickBot="1" x14ac:dyDescent="0.35">
      <c r="B31" s="15"/>
      <c r="C31" s="3" t="s">
        <v>10</v>
      </c>
      <c r="D31" s="3">
        <v>394808</v>
      </c>
    </row>
    <row r="32" spans="2:4" ht="14.5" thickBot="1" x14ac:dyDescent="0.35">
      <c r="B32" s="15"/>
      <c r="C32" s="3" t="s">
        <v>16</v>
      </c>
      <c r="D32" s="3">
        <v>97447</v>
      </c>
    </row>
    <row r="33" spans="2:4" ht="14.5" thickBot="1" x14ac:dyDescent="0.35">
      <c r="B33" s="15"/>
      <c r="C33" s="3" t="s">
        <v>17</v>
      </c>
      <c r="D33" s="3">
        <v>94314</v>
      </c>
    </row>
    <row r="34" spans="2:4" ht="14.5" thickBot="1" x14ac:dyDescent="0.35">
      <c r="B34" s="15"/>
      <c r="C34" s="3" t="s">
        <v>18</v>
      </c>
      <c r="D34" s="3">
        <v>96211</v>
      </c>
    </row>
    <row r="35" spans="2:4" ht="14.5" thickBot="1" x14ac:dyDescent="0.35">
      <c r="B35" s="15"/>
      <c r="C35" s="3" t="s">
        <v>29</v>
      </c>
      <c r="D35" s="3">
        <v>96224</v>
      </c>
    </row>
    <row r="36" spans="2:4" ht="14.5" thickBot="1" x14ac:dyDescent="0.35">
      <c r="B36" s="15"/>
      <c r="C36" s="3" t="s">
        <v>19</v>
      </c>
      <c r="D36" s="3">
        <v>96327</v>
      </c>
    </row>
    <row r="37" spans="2:4" ht="14.5" thickBot="1" x14ac:dyDescent="0.35">
      <c r="B37" s="15"/>
      <c r="C37" s="3" t="s">
        <v>20</v>
      </c>
      <c r="D37" s="3">
        <v>96411</v>
      </c>
    </row>
    <row r="38" spans="2:4" ht="14.5" thickBot="1" x14ac:dyDescent="0.35">
      <c r="B38" s="15"/>
      <c r="C38" s="3" t="s">
        <v>21</v>
      </c>
      <c r="D38" s="3">
        <v>96210</v>
      </c>
    </row>
    <row r="39" spans="2:4" ht="14.5" thickBot="1" x14ac:dyDescent="0.35">
      <c r="B39" s="15"/>
      <c r="C39" s="3" t="s">
        <v>22</v>
      </c>
      <c r="D39" s="3">
        <v>96250</v>
      </c>
    </row>
    <row r="40" spans="2:4" ht="14.5" thickBot="1" x14ac:dyDescent="0.35">
      <c r="B40" s="15"/>
      <c r="C40" s="3" t="s">
        <v>23</v>
      </c>
      <c r="D40" s="3">
        <v>97414</v>
      </c>
    </row>
    <row r="41" spans="2:4" ht="14.5" thickBot="1" x14ac:dyDescent="0.35">
      <c r="B41" s="15"/>
      <c r="C41" s="3" t="s">
        <v>24</v>
      </c>
      <c r="D41" s="3">
        <v>96620</v>
      </c>
    </row>
    <row r="42" spans="2:4" ht="14.5" thickBot="1" x14ac:dyDescent="0.35">
      <c r="B42" s="15"/>
      <c r="C42" s="3" t="s">
        <v>25</v>
      </c>
      <c r="D42" s="3">
        <v>97209</v>
      </c>
    </row>
    <row r="43" spans="2:4" ht="14.5" thickBot="1" x14ac:dyDescent="0.35">
      <c r="B43" s="15"/>
      <c r="C43" s="3" t="s">
        <v>26</v>
      </c>
      <c r="D43" s="3">
        <v>96625</v>
      </c>
    </row>
    <row r="44" spans="2:4" ht="14.5" thickBot="1" x14ac:dyDescent="0.35">
      <c r="B44" s="15"/>
      <c r="C44" s="3" t="s">
        <v>27</v>
      </c>
      <c r="D44" s="3">
        <v>94290</v>
      </c>
    </row>
    <row r="45" spans="2:4" ht="14.5" thickBot="1" x14ac:dyDescent="0.35">
      <c r="B45" s="15"/>
      <c r="C45" s="3" t="s">
        <v>28</v>
      </c>
      <c r="D45" s="3">
        <v>94295</v>
      </c>
    </row>
    <row r="46" spans="2:4" ht="14.5" thickBot="1" x14ac:dyDescent="0.35">
      <c r="B46" s="4">
        <f>+SUM(B15:B45)</f>
        <v>0</v>
      </c>
      <c r="C46" s="13" t="s">
        <v>30</v>
      </c>
      <c r="D46" s="3"/>
    </row>
    <row r="47" spans="2:4" ht="13.5" customHeight="1" x14ac:dyDescent="0.3">
      <c r="D47" s="13"/>
    </row>
    <row r="48" spans="2:4" ht="13.5" customHeight="1" thickBot="1" x14ac:dyDescent="0.35">
      <c r="D48" s="13" t="s">
        <v>60</v>
      </c>
    </row>
    <row r="49" spans="2:6" ht="14.5" thickBot="1" x14ac:dyDescent="0.35">
      <c r="B49" s="16"/>
      <c r="C49" s="3" t="s">
        <v>99</v>
      </c>
      <c r="D49" s="3"/>
    </row>
    <row r="50" spans="2:6" ht="14.5" thickBot="1" x14ac:dyDescent="0.35">
      <c r="B50" s="17"/>
      <c r="C50" s="3" t="s">
        <v>31</v>
      </c>
      <c r="D50" s="3"/>
    </row>
    <row r="51" spans="2:6" ht="14.5" thickBot="1" x14ac:dyDescent="0.35">
      <c r="B51" s="17"/>
      <c r="C51" s="3" t="s">
        <v>32</v>
      </c>
      <c r="D51" s="3"/>
    </row>
    <row r="52" spans="2:6" ht="14.5" thickBot="1" x14ac:dyDescent="0.35">
      <c r="B52" s="17"/>
      <c r="C52" s="3" t="s">
        <v>33</v>
      </c>
      <c r="D52" s="3" t="s">
        <v>34</v>
      </c>
    </row>
    <row r="53" spans="2:6" ht="14.5" thickBot="1" x14ac:dyDescent="0.35">
      <c r="B53" s="17"/>
      <c r="C53" s="3" t="s">
        <v>35</v>
      </c>
      <c r="D53" s="3"/>
    </row>
    <row r="54" spans="2:6" ht="14.5" thickBot="1" x14ac:dyDescent="0.35">
      <c r="B54" s="17"/>
      <c r="C54" s="3" t="s">
        <v>36</v>
      </c>
      <c r="D54" s="3"/>
    </row>
    <row r="55" spans="2:6" ht="14.5" thickBot="1" x14ac:dyDescent="0.35">
      <c r="B55" s="17"/>
      <c r="C55" s="3" t="s">
        <v>37</v>
      </c>
      <c r="D55" s="3"/>
    </row>
    <row r="56" spans="2:6" ht="14.5" thickBot="1" x14ac:dyDescent="0.35">
      <c r="B56" s="17"/>
      <c r="C56" s="3" t="s">
        <v>38</v>
      </c>
      <c r="D56" s="3"/>
    </row>
    <row r="57" spans="2:6" ht="14.5" thickBot="1" x14ac:dyDescent="0.35">
      <c r="B57" s="17"/>
      <c r="C57" s="3" t="s">
        <v>39</v>
      </c>
      <c r="D57" s="3"/>
    </row>
    <row r="58" spans="2:6" ht="14.5" thickBot="1" x14ac:dyDescent="0.35">
      <c r="B58" s="17"/>
      <c r="C58" s="3" t="s">
        <v>40</v>
      </c>
      <c r="D58" s="3"/>
    </row>
    <row r="59" spans="2:6" ht="14.5" thickBot="1" x14ac:dyDescent="0.35">
      <c r="B59" s="17"/>
      <c r="C59" s="3" t="s">
        <v>41</v>
      </c>
      <c r="D59" s="3"/>
    </row>
    <row r="60" spans="2:6" ht="14.5" thickBot="1" x14ac:dyDescent="0.35">
      <c r="B60" s="6">
        <f>+SUM(B49:B59)</f>
        <v>0</v>
      </c>
      <c r="C60" s="7" t="s">
        <v>42</v>
      </c>
      <c r="E60" s="2" t="s">
        <v>43</v>
      </c>
    </row>
    <row r="63" spans="2:6" ht="14.5" thickBot="1" x14ac:dyDescent="0.35">
      <c r="D63" s="13" t="s">
        <v>61</v>
      </c>
      <c r="F63" s="13"/>
    </row>
    <row r="64" spans="2:6" ht="14.5" thickBot="1" x14ac:dyDescent="0.35">
      <c r="B64" s="16"/>
      <c r="C64" s="3" t="s">
        <v>44</v>
      </c>
      <c r="D64" s="3"/>
    </row>
    <row r="65" spans="2:5" ht="14.5" thickBot="1" x14ac:dyDescent="0.35">
      <c r="B65" s="17"/>
      <c r="C65" s="3" t="s">
        <v>45</v>
      </c>
      <c r="D65" s="3"/>
    </row>
    <row r="66" spans="2:5" ht="14.5" thickBot="1" x14ac:dyDescent="0.35">
      <c r="B66" s="17"/>
      <c r="C66" s="3" t="s">
        <v>46</v>
      </c>
      <c r="D66" s="3"/>
    </row>
    <row r="67" spans="2:5" ht="14.5" thickBot="1" x14ac:dyDescent="0.35">
      <c r="B67" s="17"/>
      <c r="C67" s="3" t="s">
        <v>47</v>
      </c>
      <c r="D67" s="3"/>
    </row>
    <row r="68" spans="2:5" ht="14.5" thickBot="1" x14ac:dyDescent="0.35">
      <c r="B68" s="17"/>
      <c r="C68" s="3" t="s">
        <v>48</v>
      </c>
      <c r="D68" s="3"/>
    </row>
    <row r="69" spans="2:5" ht="14.5" thickBot="1" x14ac:dyDescent="0.35">
      <c r="B69" s="17"/>
      <c r="C69" s="3" t="s">
        <v>49</v>
      </c>
      <c r="D69" s="3"/>
    </row>
    <row r="70" spans="2:5" ht="14.5" thickBot="1" x14ac:dyDescent="0.35">
      <c r="B70" s="17"/>
      <c r="C70" s="3" t="s">
        <v>50</v>
      </c>
      <c r="D70" s="3"/>
    </row>
    <row r="71" spans="2:5" ht="14.5" thickBot="1" x14ac:dyDescent="0.35">
      <c r="B71" s="17"/>
      <c r="C71" s="3" t="s">
        <v>51</v>
      </c>
      <c r="D71" s="3"/>
    </row>
    <row r="72" spans="2:5" ht="14.5" thickBot="1" x14ac:dyDescent="0.35">
      <c r="B72" s="17"/>
      <c r="C72" s="3" t="s">
        <v>52</v>
      </c>
      <c r="D72" s="3"/>
    </row>
    <row r="73" spans="2:5" ht="14.5" thickBot="1" x14ac:dyDescent="0.35">
      <c r="B73" s="17"/>
      <c r="C73" s="3" t="s">
        <v>53</v>
      </c>
      <c r="D73" s="3"/>
    </row>
    <row r="74" spans="2:5" ht="14.5" thickBot="1" x14ac:dyDescent="0.35">
      <c r="B74" s="17"/>
      <c r="C74" s="3" t="s">
        <v>103</v>
      </c>
      <c r="D74" s="3"/>
    </row>
    <row r="75" spans="2:5" ht="14.5" thickBot="1" x14ac:dyDescent="0.35">
      <c r="B75" s="17"/>
      <c r="C75" s="3" t="s">
        <v>54</v>
      </c>
      <c r="D75" s="3"/>
    </row>
    <row r="76" spans="2:5" ht="14.5" thickBot="1" x14ac:dyDescent="0.35">
      <c r="B76" s="17"/>
      <c r="C76" s="3" t="s">
        <v>55</v>
      </c>
      <c r="D76" s="3"/>
    </row>
    <row r="77" spans="2:5" ht="14.5" thickBot="1" x14ac:dyDescent="0.35">
      <c r="B77" s="17"/>
      <c r="C77" s="3" t="s">
        <v>56</v>
      </c>
      <c r="D77" s="3"/>
    </row>
    <row r="78" spans="2:5" ht="14.5" thickBot="1" x14ac:dyDescent="0.35">
      <c r="B78" s="17"/>
      <c r="C78" s="3" t="s">
        <v>57</v>
      </c>
      <c r="D78" s="3"/>
    </row>
    <row r="79" spans="2:5" ht="14.5" thickBot="1" x14ac:dyDescent="0.35">
      <c r="B79" s="17"/>
      <c r="C79" s="3" t="s">
        <v>58</v>
      </c>
      <c r="D79" s="3"/>
    </row>
    <row r="80" spans="2:5" x14ac:dyDescent="0.3">
      <c r="B80" s="8">
        <f>+SUM(B64:B79)</f>
        <v>0</v>
      </c>
      <c r="C80" s="7" t="s">
        <v>63</v>
      </c>
      <c r="E80" s="2" t="s">
        <v>62</v>
      </c>
    </row>
    <row r="83" spans="2:5" x14ac:dyDescent="0.3">
      <c r="B83" s="9"/>
      <c r="D83" s="13" t="s">
        <v>90</v>
      </c>
    </row>
    <row r="84" spans="2:5" ht="14.5" thickBot="1" x14ac:dyDescent="0.35">
      <c r="B84" s="9"/>
      <c r="C84" s="10" t="s">
        <v>96</v>
      </c>
      <c r="D84" s="10" t="s">
        <v>97</v>
      </c>
    </row>
    <row r="85" spans="2:5" ht="14.5" thickBot="1" x14ac:dyDescent="0.35">
      <c r="B85" s="16"/>
      <c r="D85" s="2" t="s">
        <v>100</v>
      </c>
    </row>
    <row r="86" spans="2:5" ht="14.5" thickBot="1" x14ac:dyDescent="0.35">
      <c r="B86" s="17"/>
      <c r="D86" s="2" t="s">
        <v>101</v>
      </c>
    </row>
    <row r="87" spans="2:5" ht="14.5" thickBot="1" x14ac:dyDescent="0.35">
      <c r="B87" s="17"/>
      <c r="D87" s="2" t="s">
        <v>102</v>
      </c>
    </row>
    <row r="88" spans="2:5" ht="14.5" thickBot="1" x14ac:dyDescent="0.35">
      <c r="B88" s="17"/>
      <c r="D88" s="2" t="s">
        <v>104</v>
      </c>
    </row>
    <row r="89" spans="2:5" ht="14.5" thickBot="1" x14ac:dyDescent="0.35">
      <c r="B89" s="17"/>
      <c r="D89" s="2" t="s">
        <v>105</v>
      </c>
    </row>
    <row r="90" spans="2:5" ht="14.5" thickBot="1" x14ac:dyDescent="0.35">
      <c r="B90" s="30"/>
      <c r="C90" s="28"/>
      <c r="D90" s="2" t="s">
        <v>118</v>
      </c>
    </row>
    <row r="91" spans="2:5" ht="14.5" thickBot="1" x14ac:dyDescent="0.35">
      <c r="B91" s="30"/>
      <c r="C91" s="28"/>
      <c r="D91" s="2" t="s">
        <v>118</v>
      </c>
    </row>
    <row r="92" spans="2:5" ht="14.5" thickBot="1" x14ac:dyDescent="0.35">
      <c r="B92" s="30"/>
      <c r="C92" s="28"/>
      <c r="D92" s="2" t="s">
        <v>118</v>
      </c>
    </row>
    <row r="93" spans="2:5" x14ac:dyDescent="0.3">
      <c r="B93" s="8">
        <f>+SUM(B85:B92)</f>
        <v>0</v>
      </c>
      <c r="C93" s="7" t="s">
        <v>64</v>
      </c>
      <c r="E93" s="2" t="s">
        <v>91</v>
      </c>
    </row>
    <row r="98" spans="2:4" ht="14.5" thickBot="1" x14ac:dyDescent="0.35">
      <c r="D98" s="13" t="s">
        <v>87</v>
      </c>
    </row>
    <row r="99" spans="2:4" ht="14.5" thickBot="1" x14ac:dyDescent="0.35">
      <c r="B99" s="16"/>
      <c r="C99" s="3" t="s">
        <v>65</v>
      </c>
      <c r="D99" s="3"/>
    </row>
    <row r="100" spans="2:4" ht="14.5" thickBot="1" x14ac:dyDescent="0.35">
      <c r="B100" s="17"/>
      <c r="C100" s="3" t="s">
        <v>113</v>
      </c>
      <c r="D100" s="3"/>
    </row>
    <row r="101" spans="2:4" ht="14.5" thickBot="1" x14ac:dyDescent="0.35">
      <c r="B101" s="17"/>
      <c r="C101" s="3" t="s">
        <v>114</v>
      </c>
      <c r="D101" s="3"/>
    </row>
    <row r="102" spans="2:4" ht="14.5" thickBot="1" x14ac:dyDescent="0.35">
      <c r="B102" s="17"/>
      <c r="C102" s="3" t="s">
        <v>115</v>
      </c>
      <c r="D102" s="3"/>
    </row>
    <row r="103" spans="2:4" ht="14.5" thickBot="1" x14ac:dyDescent="0.35">
      <c r="B103" s="17"/>
      <c r="C103" s="3" t="s">
        <v>116</v>
      </c>
      <c r="D103" s="3"/>
    </row>
    <row r="104" spans="2:4" ht="14.5" thickBot="1" x14ac:dyDescent="0.35">
      <c r="B104" s="17"/>
      <c r="C104" s="3" t="s">
        <v>66</v>
      </c>
      <c r="D104" s="3"/>
    </row>
    <row r="105" spans="2:4" ht="14.5" thickBot="1" x14ac:dyDescent="0.35">
      <c r="B105" s="17"/>
      <c r="C105" s="3" t="s">
        <v>67</v>
      </c>
      <c r="D105" s="3"/>
    </row>
    <row r="106" spans="2:4" ht="14.5" thickBot="1" x14ac:dyDescent="0.35">
      <c r="B106" s="17"/>
      <c r="C106" s="3" t="s">
        <v>68</v>
      </c>
      <c r="D106" s="3"/>
    </row>
    <row r="107" spans="2:4" ht="14.5" thickBot="1" x14ac:dyDescent="0.35">
      <c r="B107" s="17"/>
      <c r="C107" s="3" t="s">
        <v>69</v>
      </c>
      <c r="D107" s="3"/>
    </row>
    <row r="108" spans="2:4" ht="14.5" thickBot="1" x14ac:dyDescent="0.35">
      <c r="B108" s="17"/>
      <c r="C108" s="3" t="s">
        <v>70</v>
      </c>
      <c r="D108" s="3"/>
    </row>
    <row r="109" spans="2:4" ht="14.5" thickBot="1" x14ac:dyDescent="0.35">
      <c r="B109" s="17"/>
      <c r="C109" s="3" t="s">
        <v>71</v>
      </c>
      <c r="D109" s="3"/>
    </row>
    <row r="110" spans="2:4" ht="14.5" thickBot="1" x14ac:dyDescent="0.35">
      <c r="B110" s="17"/>
      <c r="C110" s="3" t="s">
        <v>72</v>
      </c>
      <c r="D110" s="3"/>
    </row>
    <row r="111" spans="2:4" ht="14.5" thickBot="1" x14ac:dyDescent="0.35">
      <c r="B111" s="17"/>
      <c r="C111" s="3" t="s">
        <v>73</v>
      </c>
      <c r="D111" s="3"/>
    </row>
    <row r="112" spans="2:4" ht="14.5" thickBot="1" x14ac:dyDescent="0.35">
      <c r="B112" s="17"/>
      <c r="C112" s="3" t="s">
        <v>74</v>
      </c>
      <c r="D112" s="3"/>
    </row>
    <row r="113" spans="2:4" ht="14.5" thickBot="1" x14ac:dyDescent="0.35">
      <c r="B113" s="17"/>
      <c r="C113" s="3" t="s">
        <v>75</v>
      </c>
      <c r="D113" s="3"/>
    </row>
    <row r="114" spans="2:4" ht="16" thickBot="1" x14ac:dyDescent="0.35">
      <c r="B114" s="17"/>
      <c r="C114" s="35" t="s">
        <v>120</v>
      </c>
      <c r="D114" s="3"/>
    </row>
    <row r="115" spans="2:4" ht="14.5" thickBot="1" x14ac:dyDescent="0.35">
      <c r="B115" s="17"/>
      <c r="C115" s="3" t="s">
        <v>76</v>
      </c>
      <c r="D115" s="3"/>
    </row>
    <row r="116" spans="2:4" ht="14.5" thickBot="1" x14ac:dyDescent="0.35">
      <c r="B116" s="17"/>
      <c r="C116" s="3" t="s">
        <v>77</v>
      </c>
      <c r="D116" s="3"/>
    </row>
    <row r="117" spans="2:4" ht="14.5" thickBot="1" x14ac:dyDescent="0.35">
      <c r="B117" s="17"/>
      <c r="C117" s="3" t="s">
        <v>78</v>
      </c>
      <c r="D117" s="3"/>
    </row>
    <row r="118" spans="2:4" ht="14.5" thickBot="1" x14ac:dyDescent="0.35">
      <c r="B118" s="17"/>
      <c r="C118" s="3" t="s">
        <v>79</v>
      </c>
      <c r="D118" s="3"/>
    </row>
    <row r="119" spans="2:4" ht="14.5" thickBot="1" x14ac:dyDescent="0.35">
      <c r="B119" s="17"/>
      <c r="C119" s="3" t="s">
        <v>80</v>
      </c>
      <c r="D119" s="3"/>
    </row>
    <row r="120" spans="2:4" ht="14.5" thickBot="1" x14ac:dyDescent="0.35">
      <c r="B120" s="17"/>
      <c r="C120" s="3" t="s">
        <v>81</v>
      </c>
      <c r="D120" s="3"/>
    </row>
    <row r="121" spans="2:4" ht="14.5" thickBot="1" x14ac:dyDescent="0.35">
      <c r="B121" s="17"/>
      <c r="C121" s="3" t="s">
        <v>82</v>
      </c>
      <c r="D121" s="3"/>
    </row>
    <row r="122" spans="2:4" ht="14.5" thickBot="1" x14ac:dyDescent="0.35">
      <c r="B122" s="17"/>
      <c r="C122" s="3" t="s">
        <v>83</v>
      </c>
      <c r="D122" s="3"/>
    </row>
    <row r="123" spans="2:4" ht="14.5" thickBot="1" x14ac:dyDescent="0.35">
      <c r="B123" s="17"/>
      <c r="C123" s="3" t="s">
        <v>84</v>
      </c>
      <c r="D123" s="3"/>
    </row>
    <row r="124" spans="2:4" ht="14.5" thickBot="1" x14ac:dyDescent="0.35">
      <c r="B124" s="17"/>
      <c r="C124" s="3" t="s">
        <v>117</v>
      </c>
      <c r="D124" s="3"/>
    </row>
    <row r="125" spans="2:4" ht="14.5" thickBot="1" x14ac:dyDescent="0.35">
      <c r="B125" s="17"/>
      <c r="C125" s="3" t="s">
        <v>85</v>
      </c>
      <c r="D125" s="3"/>
    </row>
    <row r="126" spans="2:4" ht="14.5" thickBot="1" x14ac:dyDescent="0.35">
      <c r="B126" s="17"/>
      <c r="C126" s="27" t="s">
        <v>118</v>
      </c>
      <c r="D126" s="3"/>
    </row>
    <row r="127" spans="2:4" ht="14.5" thickBot="1" x14ac:dyDescent="0.35">
      <c r="B127" s="17"/>
      <c r="C127" s="27" t="s">
        <v>118</v>
      </c>
      <c r="D127" s="3"/>
    </row>
    <row r="128" spans="2:4" ht="14.5" thickBot="1" x14ac:dyDescent="0.35">
      <c r="B128" s="17"/>
      <c r="C128" s="27" t="s">
        <v>118</v>
      </c>
      <c r="D128" s="3"/>
    </row>
    <row r="129" spans="1:4" ht="14.5" thickBot="1" x14ac:dyDescent="0.35">
      <c r="B129" s="17"/>
      <c r="C129" s="3" t="s">
        <v>86</v>
      </c>
      <c r="D129" s="3"/>
    </row>
    <row r="130" spans="1:4" x14ac:dyDescent="0.3">
      <c r="B130" s="8">
        <f>+SUM(B99:B129)</f>
        <v>0</v>
      </c>
      <c r="C130" s="7" t="s">
        <v>92</v>
      </c>
    </row>
    <row r="134" spans="1:4" x14ac:dyDescent="0.3">
      <c r="A134" s="18"/>
      <c r="B134" s="19"/>
      <c r="C134" s="18"/>
      <c r="D134" s="18"/>
    </row>
    <row r="135" spans="1:4" x14ac:dyDescent="0.3">
      <c r="A135" s="20" t="s">
        <v>93</v>
      </c>
      <c r="B135" s="19"/>
      <c r="C135" s="18"/>
      <c r="D135" s="18"/>
    </row>
    <row r="136" spans="1:4" x14ac:dyDescent="0.3">
      <c r="A136" s="20">
        <f>+B136</f>
        <v>0</v>
      </c>
      <c r="B136" s="21">
        <f>+B46</f>
        <v>0</v>
      </c>
      <c r="C136" s="22" t="s">
        <v>30</v>
      </c>
      <c r="D136" s="22"/>
    </row>
    <row r="137" spans="1:4" x14ac:dyDescent="0.3">
      <c r="A137" s="20">
        <f>+MIN(5.5,B137)</f>
        <v>0</v>
      </c>
      <c r="B137" s="23">
        <f>+B60</f>
        <v>0</v>
      </c>
      <c r="C137" s="18" t="s">
        <v>42</v>
      </c>
      <c r="D137" s="19" t="s">
        <v>43</v>
      </c>
    </row>
    <row r="138" spans="1:4" x14ac:dyDescent="0.3">
      <c r="A138" s="20">
        <f>+B138</f>
        <v>0</v>
      </c>
      <c r="B138" s="23">
        <f>+B80</f>
        <v>0</v>
      </c>
      <c r="C138" s="18" t="s">
        <v>63</v>
      </c>
      <c r="D138" s="19" t="s">
        <v>62</v>
      </c>
    </row>
    <row r="139" spans="1:4" x14ac:dyDescent="0.3">
      <c r="A139" s="20">
        <f>+MIN(10,B139+B137-5.5)</f>
        <v>-5.5</v>
      </c>
      <c r="B139" s="23">
        <f>+B93</f>
        <v>0</v>
      </c>
      <c r="C139" s="18" t="s">
        <v>88</v>
      </c>
      <c r="D139" s="19" t="s">
        <v>89</v>
      </c>
    </row>
    <row r="140" spans="1:4" x14ac:dyDescent="0.3">
      <c r="A140" s="20">
        <f>+B140</f>
        <v>0</v>
      </c>
      <c r="B140" s="23">
        <f>+B130</f>
        <v>0</v>
      </c>
      <c r="C140" s="18" t="s">
        <v>92</v>
      </c>
      <c r="D140" s="19"/>
    </row>
    <row r="141" spans="1:4" x14ac:dyDescent="0.3">
      <c r="A141" s="24">
        <f>+SUM(A136:A140)</f>
        <v>-5.5</v>
      </c>
      <c r="B141" s="25"/>
      <c r="C141" s="26"/>
      <c r="D141" s="25" t="s">
        <v>94</v>
      </c>
    </row>
    <row r="142" spans="1:4" x14ac:dyDescent="0.3">
      <c r="D142" s="11"/>
    </row>
    <row r="143" spans="1:4" x14ac:dyDescent="0.3">
      <c r="A143" s="11"/>
      <c r="D143" s="12" t="s">
        <v>98</v>
      </c>
    </row>
    <row r="144" spans="1:4" ht="22" customHeight="1" x14ac:dyDescent="0.3">
      <c r="B144" s="9"/>
      <c r="C144" s="28"/>
      <c r="D144" s="28"/>
    </row>
    <row r="145" spans="2:4" ht="22" customHeight="1" x14ac:dyDescent="0.3">
      <c r="B145" s="9"/>
      <c r="C145" s="28"/>
      <c r="D145" s="28"/>
    </row>
    <row r="146" spans="2:4" ht="22" customHeight="1" x14ac:dyDescent="0.3">
      <c r="C146" s="28"/>
      <c r="D146" s="28"/>
    </row>
    <row r="147" spans="2:4" ht="22" customHeight="1" x14ac:dyDescent="0.3">
      <c r="C147" s="28"/>
      <c r="D147" s="28"/>
    </row>
    <row r="148" spans="2:4" ht="22" customHeight="1" x14ac:dyDescent="0.3">
      <c r="C148" s="28"/>
      <c r="D148" s="28"/>
    </row>
    <row r="149" spans="2:4" ht="22" customHeight="1" x14ac:dyDescent="0.3">
      <c r="C149" s="28"/>
      <c r="D149" s="28"/>
    </row>
    <row r="150" spans="2:4" ht="22" customHeight="1" x14ac:dyDescent="0.3">
      <c r="C150" s="28"/>
      <c r="D150" s="28"/>
    </row>
    <row r="151" spans="2:4" ht="22" customHeight="1" x14ac:dyDescent="0.3">
      <c r="C151" s="28"/>
      <c r="D151" s="28"/>
    </row>
    <row r="152" spans="2:4" ht="22" customHeight="1" x14ac:dyDescent="0.3">
      <c r="C152" s="28"/>
      <c r="D152" s="28"/>
    </row>
    <row r="153" spans="2:4" ht="22" customHeight="1" x14ac:dyDescent="0.3">
      <c r="C153" s="28"/>
      <c r="D153" s="28"/>
    </row>
  </sheetData>
  <sheetProtection sheet="1" objects="1" scenarios="1"/>
  <protectedRanges>
    <protectedRange sqref="C126:C128" name="Range10"/>
    <protectedRange sqref="C144:D153" name="Range9"/>
    <protectedRange sqref="B99:B129" name="Range7"/>
    <protectedRange sqref="B85:B89" name="Range5"/>
    <protectedRange sqref="B49:B59" name="Range3"/>
    <protectedRange sqref="C3:C9" name="Range1"/>
    <protectedRange sqref="B15:B45" name="Range2"/>
    <protectedRange sqref="B64:B79" name="Range4"/>
    <protectedRange sqref="B90:C92" name="Range6"/>
    <protectedRange sqref="C126:C128" name="Range8"/>
  </protectedRanges>
  <mergeCells count="1">
    <mergeCell ref="C14:D14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2019-10-28T17:13:51Z</dcterms:created>
  <dcterms:modified xsi:type="dcterms:W3CDTF">2021-03-18T12:13:08Z</dcterms:modified>
</cp:coreProperties>
</file>